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mc:AlternateContent xmlns:mc="http://schemas.openxmlformats.org/markup-compatibility/2006">
    <mc:Choice Requires="x15">
      <x15ac:absPath xmlns:x15ac="http://schemas.microsoft.com/office/spreadsheetml/2010/11/ac" url="C:\Users\Patrycja.Droździel\Desktop\"/>
    </mc:Choice>
  </mc:AlternateContent>
  <xr:revisionPtr revIDLastSave="0" documentId="8_{2F976D55-BA2F-4412-BA42-805A62A239A8}" xr6:coauthVersionLast="47" xr6:coauthVersionMax="47" xr10:uidLastSave="{00000000-0000-0000-0000-000000000000}"/>
  <bookViews>
    <workbookView xWindow="2565" yWindow="2940" windowWidth="18210" windowHeight="12660" tabRatio="516" xr2:uid="{00000000-000D-0000-FFFF-FFFF00000000}"/>
  </bookViews>
  <sheets>
    <sheet name="Kalulacja cenowa - meble biur." sheetId="13" r:id="rId1"/>
  </sheets>
  <definedNames>
    <definedName name="Print_Area" localSheetId="0">'Kalulacja cenowa - meble biur.'!$A$1:$I$37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8" i="13" l="1"/>
  <c r="H36" i="13" s="1"/>
  <c r="H35" i="13"/>
  <c r="G29" i="13" l="1"/>
  <c r="I29" i="13" s="1"/>
  <c r="G30" i="13"/>
  <c r="I30" i="13" s="1"/>
  <c r="G31" i="13"/>
  <c r="I31" i="13" s="1"/>
  <c r="G32" i="13"/>
  <c r="I32" i="13" s="1"/>
  <c r="G33" i="13"/>
  <c r="I33" i="13" s="1"/>
  <c r="G34" i="13"/>
  <c r="I34" i="13" s="1"/>
  <c r="G8" i="13" l="1"/>
  <c r="I8" i="13" s="1"/>
  <c r="G9" i="13"/>
  <c r="I9" i="13" s="1"/>
  <c r="G10" i="13"/>
  <c r="I10" i="13" s="1"/>
  <c r="G16" i="13"/>
  <c r="I16" i="13" s="1"/>
  <c r="G17" i="13"/>
  <c r="I17" i="13" s="1"/>
  <c r="G20" i="13"/>
  <c r="G21" i="13"/>
  <c r="G22" i="13"/>
  <c r="I22" i="13" s="1"/>
  <c r="G23" i="13"/>
  <c r="I23" i="13" s="1"/>
  <c r="G24" i="13"/>
  <c r="I24" i="13" s="1"/>
  <c r="G12" i="13"/>
  <c r="I12" i="13" s="1"/>
  <c r="G14" i="13"/>
  <c r="I14" i="13" s="1"/>
  <c r="G25" i="13"/>
  <c r="I25" i="13" s="1"/>
  <c r="G26" i="13"/>
  <c r="I26" i="13" s="1"/>
  <c r="G27" i="13"/>
  <c r="I27" i="13" s="1"/>
  <c r="G15" i="13"/>
  <c r="I15" i="13" s="1"/>
  <c r="G28" i="13"/>
  <c r="I28" i="13" s="1"/>
  <c r="G13" i="13"/>
  <c r="I13" i="13" s="1"/>
  <c r="G11" i="13"/>
  <c r="I11" i="13" s="1"/>
  <c r="G7" i="13"/>
  <c r="G18" i="13" l="1"/>
  <c r="I20" i="13"/>
  <c r="G35" i="13"/>
  <c r="I21" i="13"/>
  <c r="I7" i="13"/>
  <c r="I18" i="13" s="1"/>
  <c r="G36" i="13" l="1"/>
  <c r="I35" i="13"/>
  <c r="I36" i="13" s="1"/>
</calcChain>
</file>

<file path=xl/sharedStrings.xml><?xml version="1.0" encoding="utf-8"?>
<sst xmlns="http://schemas.openxmlformats.org/spreadsheetml/2006/main" count="43" uniqueCount="43">
  <si>
    <t>Ilość</t>
  </si>
  <si>
    <t>Producent, Model / Wyrób własny*</t>
  </si>
  <si>
    <t xml:space="preserve"> VAT zł</t>
  </si>
  <si>
    <t>Cena jedn. zł NETTO</t>
  </si>
  <si>
    <t>Wartość zł BRUTTO</t>
  </si>
  <si>
    <t>Wartość zł NETTO</t>
  </si>
  <si>
    <t>Element dostawy</t>
  </si>
  <si>
    <t>załącznik 1A</t>
  </si>
  <si>
    <t>Pozycja</t>
  </si>
  <si>
    <t>* - Wykonawca winien wskazać producenta i model wszystkich elementów wyszczególnionych w kalkulacji cenowej (zał. 1A). W przypadku, gdy wykonawca jest producentem oferowanego elementu można użyć określenia „wyrób własny”. W przypadku, gdy wykonawca nie jest producentem oferowanego elementu musi wskazać producenta i model elementu!</t>
  </si>
  <si>
    <r>
      <t xml:space="preserve">Zlewozmywak. </t>
    </r>
    <r>
      <rPr>
        <sz val="9"/>
        <rFont val="Verdana"/>
        <family val="2"/>
        <charset val="238"/>
      </rPr>
      <t xml:space="preserve">1-komorowy z krótkim
ociekaczem - satyna; Długość 580 mm, Szerokość 500 mm,
Głębokość komory 170 mm, Do szafki 450 mm, Odpływ 3,5 cala,
Model zlewozmywaka 1 komora, Grubość stali 600 µm </t>
    </r>
    <r>
      <rPr>
        <b/>
        <sz val="10"/>
        <rFont val="Verdana"/>
        <family val="2"/>
        <charset val="238"/>
      </rPr>
      <t xml:space="preserve">
</t>
    </r>
  </si>
  <si>
    <r>
      <t>Bateria kuchenna wyciągana wylewka,</t>
    </r>
    <r>
      <rPr>
        <b/>
        <sz val="9"/>
        <rFont val="Verdana"/>
        <family val="2"/>
        <charset val="238"/>
      </rPr>
      <t xml:space="preserve"> </t>
    </r>
    <r>
      <rPr>
        <sz val="9"/>
        <rFont val="Verdana"/>
        <family val="2"/>
        <charset val="238"/>
      </rPr>
      <t>kolor chrom - bateria kuchenna z wysoką wylewką, - wysokość całkowita: 381 mm - głowica ceramiczna 35mm, - łatwe chowanie wyciąganej wylewki - wyciągana wylewka z dwoma strumieniami wody, - obrotowa wylewka (kąt obrotu 360°) - brak kontaktu wody z ołowiem i niklem - zabezpieczenie przed przepływem zwrotnym, - elastyczne wężyki przyłączeniowe, - kolor: chrom</t>
    </r>
  </si>
  <si>
    <t>SUMA zadania 1</t>
  </si>
  <si>
    <t xml:space="preserve">Szczegółowa kalkulacja cenowa wraz ze specyfikacja mebli </t>
  </si>
  <si>
    <r>
      <t xml:space="preserve">Zmywarka 45 cm. </t>
    </r>
    <r>
      <rPr>
        <sz val="9"/>
        <color theme="1"/>
        <rFont val="Verdana"/>
        <family val="2"/>
        <charset val="238"/>
      </rPr>
      <t>Zmywarka 45 cm do zabudowy, w pełni zintegrowana, 9 kompletów naczyń, 6 programów, półki na filiżanki w górnym koszu, dodatkowa półka na sztućce. Materiał wnętrza zmywarki: stal szlachetna. Klasa efektywności energetycznej: E (od Ado G), poziom hałasu 45 dB(A)</t>
    </r>
  </si>
  <si>
    <r>
      <t xml:space="preserve">Płyta dwupalnikowa indukcyjna. </t>
    </r>
    <r>
      <rPr>
        <sz val="9"/>
        <rFont val="Verdana"/>
        <family val="2"/>
        <charset val="238"/>
      </rPr>
      <t xml:space="preserve">Pola grzewcze  2 pola indukcyjne </t>
    </r>
    <r>
      <rPr>
        <b/>
        <sz val="10"/>
        <rFont val="Verdana"/>
        <family val="2"/>
        <charset val="238"/>
      </rPr>
      <t xml:space="preserve">
</t>
    </r>
    <r>
      <rPr>
        <sz val="9"/>
        <rFont val="Verdana"/>
        <family val="2"/>
        <charset val="238"/>
      </rPr>
      <t xml:space="preserve">Wykonanie płyty grzewczej  ceramiczne - bez ramki 
Sterowanie elektroniczne - dotykowe (sensorowe) na płycie grzewczej </t>
    </r>
    <r>
      <rPr>
        <b/>
        <sz val="10"/>
        <rFont val="Verdana"/>
        <family val="2"/>
        <charset val="238"/>
      </rPr>
      <t xml:space="preserve">
</t>
    </r>
  </si>
  <si>
    <r>
      <t xml:space="preserve"> DOSTAWKA DO BIURKA. </t>
    </r>
    <r>
      <rPr>
        <sz val="9"/>
        <color rgb="FF000000"/>
        <rFont val="Verdana"/>
        <family val="2"/>
        <charset val="238"/>
      </rPr>
      <t>Blat stołowy wykonany z płyty melaminowanej obustronnie o klasie higieniczności E1, o grubości 25 mm. Krawędź blatu wykończona PCV o grubości 2 mm. Stelaż metalowy w całości lakierowany proszkowo. Noga wykonana z profilu zamkniętego o przekroju prostokątnym 60x20 mm i grubości 2 mm. Stelaż otwarty. Noga zakończona regulatorem o zakresie regulacji 0-20 mm. Wymiary s x g x w (mm) 900 x 550 x 762, Kolorystyka: orzech rockford jasny do akceptacji przez użytkownika</t>
    </r>
  </si>
  <si>
    <r>
      <t>KONTENER BIUROWY.</t>
    </r>
    <r>
      <rPr>
        <b/>
        <sz val="9"/>
        <color rgb="FF000000"/>
        <rFont val="Verdana"/>
        <family val="2"/>
        <charset val="238"/>
      </rPr>
      <t xml:space="preserve"> </t>
    </r>
    <r>
      <rPr>
        <sz val="9"/>
        <color rgb="FF000000"/>
        <rFont val="Verdana"/>
        <family val="2"/>
        <charset val="238"/>
      </rPr>
      <t>Wieniec górny z płyty o grubości 25 mm, fronty szuflad, drzwi, boki i plecy wykonane z płyty melaminowanej o grubości 18 mm. Zamek centralny i uchwyt (metalowy, 2-punktowy w rozstawie 128 mm) w kontenerach z szufladami w standardzie. Prowadnice szuflad kulkowe z pełnym wysuwem i domykiem lub rolkowe. W kontenerach z drzwiami system click-on lub uchwyt. Stopka z regulacją 27 mm lub kółka, w tym dwa z hamulcem. Kolorystyka: orzech rockford jasny do akceptacji przez użytkownika</t>
    </r>
  </si>
  <si>
    <r>
      <t xml:space="preserve">BIURKO NA STELAŻU METALOWYM 160x70. </t>
    </r>
    <r>
      <rPr>
        <sz val="9"/>
        <color rgb="FF000000"/>
        <rFont val="Verdana"/>
        <family val="2"/>
        <charset val="238"/>
      </rPr>
      <t>Blat wykonany z płyty melaminowanej obustronnie o klasie higieniczności E1, o grubości 25 mm. Krawędź blatu wykończona PCV o grubości 2 mm. Stelaż metalowy w całości lakierowany proszkowo. Noga wykonana z profilu zamkniętego o przekroju prostokątnym 60x20 mm i grubości 2 mm. Stelaż otwarty. Noga zakończona regulatorem o zakresie regulacji 0-20 mm. Kolorystyka: orzech rockford jasny do akceptacji przez użytkownika; Długość [cm]L= 160, Wysokość [cm]76, Głębokość mebla [cm]70</t>
    </r>
    <r>
      <rPr>
        <b/>
        <sz val="9"/>
        <color rgb="FF000000"/>
        <rFont val="Verdana"/>
        <family val="2"/>
        <charset val="238"/>
      </rPr>
      <t xml:space="preserve"> </t>
    </r>
  </si>
  <si>
    <r>
      <t xml:space="preserve">BIURKO. </t>
    </r>
    <r>
      <rPr>
        <sz val="9"/>
        <rFont val="Verdana"/>
        <family val="2"/>
        <charset val="238"/>
      </rPr>
      <t xml:space="preserve">Blat wykonany z płyty melaminowanej obustronnie o klasie higieniczności E1, o grubości 25 mm. Krawędź blatu wykończona PCV o grubości 2 mm. Stelaż metalowy w całości lakierowany proszkowo. Noga wykonana z profilu zamkniętego o przekroju prostokątnym 60x20 mm i grubości 2 mm. Stelaż otwarty. Noga zakończona regulatorem o zakresie regulacji 0-20 mm. Kolorystyka: orzech rockford jasny do akceptacji przez użytkownika. Długość [cm]L= 222, Wysokość [cm]76, Głębokość mebla [cm]193 </t>
    </r>
  </si>
  <si>
    <r>
      <t xml:space="preserve">Szafka 80 dolna pod zlewozmywak. </t>
    </r>
    <r>
      <rPr>
        <sz val="9"/>
        <rFont val="Verdana"/>
        <family val="2"/>
        <charset val="238"/>
      </rPr>
      <t>korpus wykonany z płyty wiórowej laminowanej a fronty z płyty MDF oklejonej folią PVC. Długość 80 cm Szerokość 60 cm Wysokość 82 cm Kolorystyka: biały do akceptacji przez użytkownika</t>
    </r>
  </si>
  <si>
    <r>
      <t>Szafka dolna narożna.</t>
    </r>
    <r>
      <rPr>
        <sz val="9"/>
        <rFont val="Verdana"/>
        <family val="2"/>
        <charset val="238"/>
      </rPr>
      <t xml:space="preserve"> korpus wykonany z płyty wiórowej laminowanej a fronty z płyty MDF oklejonej folią PVC. Długość 80x105 cm Szerokość 60 cm Wysokość 82 cm Kolorystyka: biały do akceptacji przez użytkownika</t>
    </r>
  </si>
  <si>
    <r>
      <t>Szafka dolna.</t>
    </r>
    <r>
      <rPr>
        <sz val="10"/>
        <rFont val="Verdana"/>
        <family val="2"/>
        <charset val="238"/>
      </rPr>
      <t xml:space="preserve"> </t>
    </r>
    <r>
      <rPr>
        <sz val="9"/>
        <rFont val="Verdana"/>
        <family val="2"/>
        <charset val="238"/>
      </rPr>
      <t xml:space="preserve">korpus wykonany z płyty wiórowej laminowanej a fronty z płyty MDF oklejonej folią PVC. Długość 60 cm i 50 cm Szerokość 60 cm Wysokość 82 cm Kolorystyka: biały do akceptacji przez użytkownika </t>
    </r>
  </si>
  <si>
    <r>
      <t xml:space="preserve">Szafka górna wisząca. </t>
    </r>
    <r>
      <rPr>
        <sz val="9"/>
        <rFont val="Verdana"/>
        <family val="2"/>
        <charset val="238"/>
      </rPr>
      <t>korpus wykonany z płyty wiórowej laminowanej a fronty z płyty MDF oklejonej folią PVC. Długość 80 cm Szerokość 30 cm Wysokość 72 cm Kolorystyka: biały do akceptacji przez użytkownika</t>
    </r>
  </si>
  <si>
    <r>
      <t xml:space="preserve">KRZESŁO TYPU HOKER. </t>
    </r>
    <r>
      <rPr>
        <sz val="9"/>
        <rFont val="Verdana"/>
        <family val="2"/>
        <charset val="238"/>
      </rPr>
      <t>Nowoczesny oraz wygodny haker z profilowanym oparciem podnoszącym komfort użytkowania. Oferowany hoker sprawdzi się w domowej kuchni, aneksie czy w komercyjnym wnętrzu – klubie, pubie, kawiarni. Siedzisko tapicerowane jest ekoskórą o najwyższej jakości dostępną w kilku kolorach. SPECYFIKACJA: Regulacja wysokości Obrotowy 360 stopni, Antypoślizgowa podstawa, Ergonomiczna podpórka pod nogi, Wygodna rączka do regulacji wysokości , Profilowane siedzisko i oparcie Tapicerowane siedzisko z ekoskóry o najwyższej jakości. Maksymalna wysokość 103 cm, Minimalna wysokość 83 cm, Maksymalna wysokość do siedziska 82cm, Minimalna wysokość do siedziska 61 cm Głębokość siedziska 33 cm Szerokość siedziska 38 cm Wysokość oparcia 24 cm Szerokość oparcia 35 cm Kolorystyka: czarny do akceptacji przez użytkownika</t>
    </r>
  </si>
  <si>
    <r>
      <t xml:space="preserve">Szafka górna wisząca z półką na kuchene mikrofalową ektanta. </t>
    </r>
    <r>
      <rPr>
        <sz val="9"/>
        <rFont val="Verdana"/>
        <family val="2"/>
        <charset val="238"/>
      </rPr>
      <t xml:space="preserve">korpus wykonany z płyty wiórowej laminowanej a fronty z płyty MDF oklejonej folią PVC. Długość 77 i 60 cm Szerokość 30 cm Wysokość 72 cm Kolorystyka: biały do akceptacji przez użytkownika </t>
    </r>
  </si>
  <si>
    <r>
      <t xml:space="preserve">Szafka górna narożna. </t>
    </r>
    <r>
      <rPr>
        <sz val="9"/>
        <rFont val="Verdana"/>
        <family val="2"/>
        <charset val="238"/>
      </rPr>
      <t>korpus wykonany z płyty wiórowej laminowanej a fronty z płyty MDF oklejonej folią PVC. Długość 80x60 i 60x60 cm Szerokość 30 cm Wysokość 72 cm Kolorystyka: biały do akceptacji przez użytkownika</t>
    </r>
  </si>
  <si>
    <t>SUMA II</t>
  </si>
  <si>
    <t>SUMA I+II</t>
  </si>
  <si>
    <t>ZAKRES I - pomieszczenie 201, 201A</t>
  </si>
  <si>
    <t>ZAKRES II - pomieszczenie socjalne nr 221</t>
  </si>
  <si>
    <r>
      <t xml:space="preserve">NADSTAWKA. </t>
    </r>
    <r>
      <rPr>
        <sz val="9"/>
        <color rgb="FF000000"/>
        <rFont val="Verdana"/>
        <family val="2"/>
        <charset val="238"/>
      </rPr>
      <t>Wieniec górny z płyty
o grubości 25 mm, drzwi, boki, plecy i półki wykonane z płyty
melaminowanej o grubości 18 mm. Zamek patentowy.
Uchwyt metalowy, 2-punktowy w rozstawie 128 mm. Stopki regulacyjne, czarne o zakresie regulacji 0-15 mm z wnętrza szafy.
Długość [cm]80, Wysokość [cm]73,5, Głębokość mebla [cm]40, Kolorystyka: orzech rockford jasny do akceptacji przez  użytkownika</t>
    </r>
  </si>
  <si>
    <r>
      <t xml:space="preserve">SZAFA AKTOWO-UBRANIOWA. </t>
    </r>
    <r>
      <rPr>
        <sz val="9"/>
        <color rgb="FF000000"/>
        <rFont val="Verdana"/>
        <family val="2"/>
        <charset val="238"/>
      </rPr>
      <t>Wieniec górny z płyty o grubości 25 mm, drzwi, boki, plecy i półki wykonane z płyty melaminowanej o grubości 18 mm. Zamek patentowy. Uchwyt metalowy, 2-punktowy w rozstawie 128 mm. Stopki regulacyjne, czarne o zakresie regulacji 0-15 mm z wnętrza szafy. Długość [cm]80; Wysokość [cm]184; Głębokość mebla [cm]40; Kolorystyka: orzech rockford jasny do akceptacji przez  użytkownika</t>
    </r>
  </si>
  <si>
    <r>
      <t xml:space="preserve">SZAFKA AKTOWA NISKA. </t>
    </r>
    <r>
      <rPr>
        <sz val="9"/>
        <color rgb="FF000000"/>
        <rFont val="Verdana"/>
        <family val="2"/>
        <charset val="238"/>
      </rPr>
      <t>Wieniec górny z płyty o grubości 25 mm, drzwi, boki, plecy i półki wykonane z płyty melaminowanej o grubości 18 mm. Zamek patentowy. Uchwyt metalowy, 2-punktowy w rozstawie 128 mm. Stopki regulacyjne, czarne o zakresie regulacji 0-15 mm z wnętrza szafy. Długość [cm]80; Wysokość [cm]114; Głębokość mebla [cm]40; Kolorystyka: orzech rockford jasny do akceptacji przez użytkownika</t>
    </r>
  </si>
  <si>
    <r>
      <t xml:space="preserve">SZAFA AKTOWA Z PÓŁKAMI. </t>
    </r>
    <r>
      <rPr>
        <sz val="9"/>
        <color theme="1"/>
        <rFont val="Verdana"/>
        <family val="2"/>
        <charset val="238"/>
      </rPr>
      <t>Regał aktowy w dolnej części zamknięty - 1 półka z możliwością regulacji wysokości. Front dzielony z zamkiem. W części otwartej 2 półki z możliwością regulacji wysokości. Wieniec górny z płyty o grubości 25 mm, drzwi, boki, plecy i półki wykonane z płyty melaminowanej o grubości 18 mm. Zamek patentowy. Uchwyt metalowy, 2-punktowy w rozstawie 128 mm. Stopki regulacyjne, czarne o zakresie regulacji 0-15 mm z wnętrza szafy. Długość [cm]80, Wysokość [cm]187, Głębokość mebla [cm]40; Kolorystyka: orzech rockford jasny do akceptacji przez użytkownika</t>
    </r>
  </si>
  <si>
    <r>
      <t xml:space="preserve">SZAFA AKTOWA. </t>
    </r>
    <r>
      <rPr>
        <sz val="9"/>
        <color rgb="FF000000"/>
        <rFont val="Verdana"/>
        <family val="2"/>
        <charset val="238"/>
      </rPr>
      <t>Regał aktowy zamknięty. 4 półki w tym 3 z możliwością regulacji wysokości. Front dzielony z zamkiem. Wieniec górny z płyty o grubości 25 mm, drzwi, boki, placy i półki wykonane z płyty melaminowanej o grubości 18 mm. Zamek patentowy. Uchwyt metalowy, 2-punktowy w rozstawie 128 mm. Stopki regulacyjne, czarne o
zakresie regulacji 0-15 mm z wnętrza szafy.
Długość [cm]80, Wysokość [cm]187, Głębokość mebla [cm]40; Kolorystyka: orzech rockford jasny do akceptacji przez użytkownika</t>
    </r>
  </si>
  <si>
    <r>
      <t xml:space="preserve">REGAŁ WISZĄCY </t>
    </r>
    <r>
      <rPr>
        <sz val="10"/>
        <rFont val="Verdana"/>
        <family val="2"/>
        <charset val="238"/>
      </rPr>
      <t xml:space="preserve">- </t>
    </r>
    <r>
      <rPr>
        <sz val="9"/>
        <rFont val="Verdana"/>
        <family val="2"/>
        <charset val="238"/>
      </rPr>
      <t>Regał otwarty wiszący - 1 półka. Boki, plecy i półki wykonane z płyty melaminowanej o grubości 18 mm. Długość [cm]80, Wysokość [cm]35, Głębokość mebla [cm]40, Kolorystyka: orzech rockford jasny do akceptacji przez użytkownika</t>
    </r>
  </si>
  <si>
    <r>
      <t xml:space="preserve">FOTEL BIUROWY. </t>
    </r>
    <r>
      <rPr>
        <sz val="10"/>
        <rFont val="Verdana"/>
        <family val="2"/>
        <charset val="238"/>
      </rPr>
      <t>K</t>
    </r>
    <r>
      <rPr>
        <sz val="9"/>
        <rFont val="Verdana"/>
        <family val="2"/>
        <charset val="238"/>
      </rPr>
      <t>rzesło z siatkowym oparciem, podparciem lędźwi, zagłówkiem i regulowanymi podłokietnikami. Wymiary: Wysokość siedziska: 415-540mm, Głębokość siedziska: 380 mm, Głębokość powierzchni siedzenia: 465 mm, Szerokość siedziska: 480 mm, Wysokość całkowita: 1065-1260 mm, Szerokość oparcia: 480 mm, Wysokość tarczy oparcia: 605 mm, Wysokość oparcia: 635-715 mm, Średnica podstawy: Ø 710, Głębokość całkowita: 644 mm Mechanizm ES mechanizm synchroniczny – funkcje: – możliwość swobodnego kołysania się – oparcie odchylające się synchronicznie z siedziskie m, – kąt odchylenia oparcia zsynchronizowany z kątem pochylenia siedziska w stosunku 2:1, – kąt odchylenia oparcia 20˚ zsynchronizowany z kątem pochylenia siedziska 11 ˚, – możliwość blokady oparcia w 5 pozycjach, – regulacja siły oporu oparcia za pomocą pokrętła, – regulacja głębokości siedziska 60 mm – Anti-Shock – zabezpieczenie przed uderzeniem oparcia w plecy użytkownika po zwolnieniu blokady, – płynna regulacja wysokości krzesła za pomocą podnośnika pneumatycznego. Siedzisko Szkielet wykonany z 7-warstwowej sklejki o grubości 10,5 mm pokryty dwoma warstwami pianki: – grubość 20 mm, gęstość 25 kg / m³, – grubość 30 mm, gęstość 40 kg / m³. Osłona siedziska wykonana z czarnego polipropylenu (PP). Oparcie Oparcie siatkowe – szkielet wykonany z polipropylenu (PP) pokryty czarną siatką, wykonaną z poliestru. Regulacja wysokości oparcia 60 mm. Podparcie lędźwi (LU2) – tapicerowana poduszka wykonana z polipropylenu (PP) pokryta pianką wylewaną, regulacja głębokości 10 mm. Podłokietniki - Podłokietniki 3-D ( R32R)– wykonane ze stali chromowanej oraz czarnego tworzywa sztucznego (PA + GF) z czarną nakładką poliuretanową (PU). Zakres regulacji: wysokość 80 mm, szerokość 40 mm, ruch nakładki przód / tył 60 mm</t>
    </r>
  </si>
  <si>
    <t>Dostawa i montaż mebli oraz wyposażenia pomieszczeń 201, 201a i 221 do budynku C-1 AGH w Krakowie dla potrzeb CON</t>
  </si>
  <si>
    <r>
      <t>Blaty kuchenne wykonane są na bazie płyty wiórowej. dł. 160 cm.</t>
    </r>
    <r>
      <rPr>
        <b/>
        <sz val="9"/>
        <color theme="1"/>
        <rFont val="Verdana"/>
        <family val="2"/>
        <charset val="238"/>
      </rPr>
      <t xml:space="preserve"> </t>
    </r>
    <r>
      <rPr>
        <sz val="9"/>
        <color theme="1"/>
        <rFont val="Verdana"/>
        <family val="2"/>
        <charset val="238"/>
      </rPr>
      <t>odporność na podwyższoną temperaturę, - odporność na działanie promieni UV - odporność na działanie pary wodnej - odporność na działanie detergentów - odporność na działanie mleka, herbaty, kawy, soków, octu, atramentu - odporność na zarysowania, wgniecenia i ścieranie – laminaty (CPL i HPL) wykorzystywane do produkcji blatów produkowane są wg wymagań normy PN-EN 438 - lub równoważne powłoka antybakteryjna - zastosowano laminat HPL ze specjalną powłoką antybakteryjną, potwierdzoną certyfikatem.– szerokość 60 cm – grubości 3,8 cm Kolorystyka: grafit do akceptacji przez inwestora, użytkownika i projektanta</t>
    </r>
    <r>
      <rPr>
        <b/>
        <sz val="9"/>
        <color theme="1"/>
        <rFont val="Verdana"/>
        <family val="2"/>
        <charset val="238"/>
      </rPr>
      <t xml:space="preserve"> </t>
    </r>
  </si>
  <si>
    <r>
      <t xml:space="preserve">Blaty kuchenne wykonane są na bazie płyty wiórowej. dł.77 cm. </t>
    </r>
    <r>
      <rPr>
        <sz val="9"/>
        <rFont val="Verdana"/>
        <family val="2"/>
        <charset val="238"/>
      </rPr>
      <t>odporność na podwyższoną temperaturę, - odporność na działanie promieni UV - odporność na działanie pary wodnej - odporność na działanie detergentów - odporność na działanie mleka, herbaty, kawy, soków, octu, atramentu - odporność na zarysowania, wgniecenia i ścieranie – laminaty (CPL i HPL) wykorzystywane do produkcji blatów produkowane są wg wymagań normy PN-EN 438 - lub równoważne powłoka antybakteryjna - zastosowano laminat HPL ze specjalną powłoką antybakteryjną, potwierdzoną certyfikatem.– szerokość 60 cm – grubości 3,8 cm Kolorystyka: grafit do akceptacji przez użytkownika</t>
    </r>
    <r>
      <rPr>
        <b/>
        <sz val="9"/>
        <rFont val="Verdana"/>
        <family val="2"/>
        <charset val="238"/>
      </rPr>
      <t xml:space="preserve"> </t>
    </r>
  </si>
  <si>
    <r>
      <t>Blaty kuchenne wykonane są na bazie płyty wiórowej. dł.140 cm.</t>
    </r>
    <r>
      <rPr>
        <b/>
        <sz val="9"/>
        <rFont val="Verdana"/>
        <family val="2"/>
        <charset val="238"/>
      </rPr>
      <t xml:space="preserve"> </t>
    </r>
    <r>
      <rPr>
        <sz val="9"/>
        <rFont val="Verdana"/>
        <family val="2"/>
        <charset val="238"/>
      </rPr>
      <t>odporność na podwyższoną temperaturę, - odporność na działanie promieni UV - odporność na działanie pary wodnej - odporność na działanie detergentów - odporność na działanie mleka, herbaty, kawy, soków, octu, atramentu - odporność na zarysowania, wgniecenia i ścieranie – laminaty (CPL i HPL) wykorzystywane do produkcji blatów produkowane są wg wymagań normy PN-EN 438 - lub równoważne powłoka antybakteryjna - zastosowano laminat HPL ze specjalną powłoką antybakteryjną, potwierdzoną certyfikatem.– szerokość 60 cm – grubości 3,8 cm Kolorystyka: grafit do akceptacji przez użytkownika</t>
    </r>
  </si>
  <si>
    <r>
      <t xml:space="preserve">Blaty kuchenne wykonane są na bazie płyty wiórowej. dł. 222 cm. </t>
    </r>
    <r>
      <rPr>
        <sz val="9"/>
        <rFont val="Verdana"/>
        <family val="2"/>
        <charset val="238"/>
      </rPr>
      <t>odporność na podwyższoną temperaturę, - odporność na działanie promieni UV - odporność na działanie pary wodnej - odporność na działanie detergentów - odporność na działanie mleka, herbaty, kawy, soków, octu, atramentu - odporność na zarysowania, wgniecenia i ścieranie – laminaty (CPL i HPL) wykorzystywane do produkcji blatów produkowane są wg wymagań normy PN-EN 438 - powłoka antybakteryjna - zastosowano laminat HPL ze specjalną powłoką antybakteryjną, potwierdzoną certyfikatem.– szerokość 50 cm – grubości 3,8 cm Kolorystyka: grafit do akceptacji przez inwestora, użytkownika i projektanta</t>
    </r>
    <r>
      <rPr>
        <b/>
        <sz val="9"/>
        <rFont val="Verdana"/>
        <family val="2"/>
        <charset val="238"/>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</si>
</sst>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zł&quot;_-;\-* #,##0.00\ &quot;zł&quot;_-;_-* &quot;-&quot;??\ &quot;zł&quot;_-;_-@_-"/>
  </numFmts>
  <fonts count="18" x14ac:knownFonts="1">
    <font>
      <sz val="11"/>
      <color theme="1"/>
      <name val="Calibri"/>
      <family val="2"/>
      <charset val="238"/>
      <scheme val="minor"/>
    </font>
    <font>
      <sz val="11"/>
      <color theme="1"/>
      <name val="Calibri"/>
      <family val="2"/>
      <charset val="238"/>
      <scheme val="minor"/>
    </font>
    <font>
      <b/>
      <sz val="10"/>
      <color theme="1"/>
      <name val="Verdana"/>
      <family val="2"/>
      <charset val="238"/>
    </font>
    <font>
      <sz val="12"/>
      <color theme="1"/>
      <name val="Calibri"/>
      <family val="2"/>
      <charset val="238"/>
      <scheme val="minor"/>
    </font>
    <font>
      <b/>
      <sz val="12"/>
      <color theme="1"/>
      <name val="Verdana"/>
      <family val="2"/>
      <charset val="238"/>
    </font>
    <font>
      <b/>
      <sz val="14"/>
      <color theme="1"/>
      <name val="Verdana"/>
      <family val="2"/>
      <charset val="238"/>
    </font>
    <font>
      <b/>
      <sz val="11"/>
      <color rgb="FF000000"/>
      <name val="Verdana"/>
      <family val="2"/>
      <charset val="238"/>
    </font>
    <font>
      <sz val="10"/>
      <name val="Verdana"/>
      <family val="2"/>
      <charset val="238"/>
    </font>
    <font>
      <b/>
      <sz val="10"/>
      <color rgb="FF000000"/>
      <name val="Verdana"/>
      <family val="2"/>
      <charset val="238"/>
    </font>
    <font>
      <b/>
      <sz val="10"/>
      <name val="Verdana"/>
      <family val="2"/>
      <charset val="238"/>
    </font>
    <font>
      <b/>
      <sz val="9"/>
      <color theme="1"/>
      <name val="Verdana"/>
      <family val="2"/>
      <charset val="238"/>
    </font>
    <font>
      <sz val="9"/>
      <color theme="1"/>
      <name val="Calibri"/>
      <family val="2"/>
      <charset val="238"/>
      <scheme val="minor"/>
    </font>
    <font>
      <b/>
      <sz val="12"/>
      <color theme="1"/>
      <name val="Calibri"/>
      <family val="2"/>
      <charset val="238"/>
      <scheme val="minor"/>
    </font>
    <font>
      <sz val="9"/>
      <name val="Verdana"/>
      <family val="2"/>
      <charset val="238"/>
    </font>
    <font>
      <sz val="9"/>
      <color rgb="FF000000"/>
      <name val="Verdana"/>
      <family val="2"/>
      <charset val="238"/>
    </font>
    <font>
      <b/>
      <sz val="9"/>
      <color rgb="FF000000"/>
      <name val="Verdana"/>
      <family val="2"/>
      <charset val="238"/>
    </font>
    <font>
      <sz val="9"/>
      <color theme="1"/>
      <name val="Verdana"/>
      <family val="2"/>
      <charset val="238"/>
    </font>
    <font>
      <b/>
      <sz val="9"/>
      <name val="Verdana"/>
      <family val="2"/>
      <charset val="238"/>
    </font>
  </fonts>
  <fills count="4">
    <fill>
      <patternFill patternType="none"/>
    </fill>
    <fill>
      <patternFill patternType="gray125"/>
    </fill>
    <fill>
      <patternFill patternType="solid">
        <fgColor theme="5" tint="0.79998168889431442"/>
        <bgColor indexed="64"/>
      </patternFill>
    </fill>
    <fill>
      <patternFill patternType="solid">
        <fgColor theme="7" tint="0.79998168889431442"/>
        <bgColor indexed="64"/>
      </patternFill>
    </fill>
  </fills>
  <borders count="27">
    <border>
      <left/>
      <right/>
      <top/>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top style="medium">
        <color indexed="64"/>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right style="medium">
        <color indexed="64"/>
      </right>
      <top style="medium">
        <color indexed="64"/>
      </top>
      <bottom style="medium">
        <color indexed="64"/>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medium">
        <color indexed="64"/>
      </right>
      <top style="thin">
        <color auto="1"/>
      </top>
      <bottom/>
      <diagonal/>
    </border>
    <border>
      <left style="thin">
        <color auto="1"/>
      </left>
      <right/>
      <top/>
      <bottom style="thin">
        <color auto="1"/>
      </bottom>
      <diagonal/>
    </border>
    <border>
      <left style="thin">
        <color auto="1"/>
      </left>
      <right style="medium">
        <color indexed="64"/>
      </right>
      <top/>
      <bottom style="thin">
        <color auto="1"/>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top style="thin">
        <color auto="1"/>
      </top>
      <bottom style="thin">
        <color auto="1"/>
      </bottom>
      <diagonal/>
    </border>
    <border>
      <left/>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bottom style="thin">
        <color auto="1"/>
      </bottom>
      <diagonal/>
    </border>
    <border>
      <left/>
      <right/>
      <top style="medium">
        <color indexed="64"/>
      </top>
      <bottom style="medium">
        <color indexed="64"/>
      </bottom>
      <diagonal/>
    </border>
    <border>
      <left/>
      <right/>
      <top/>
      <bottom style="thin">
        <color indexed="64"/>
      </bottom>
      <diagonal/>
    </border>
    <border>
      <left/>
      <right style="medium">
        <color indexed="64"/>
      </right>
      <top/>
      <bottom style="thin">
        <color auto="1"/>
      </bottom>
      <diagonal/>
    </border>
  </borders>
  <cellStyleXfs count="2">
    <xf numFmtId="0" fontId="0" fillId="0" borderId="0"/>
    <xf numFmtId="44" fontId="1" fillId="0" borderId="0" applyFont="0" applyFill="0" applyBorder="0" applyAlignment="0" applyProtection="0"/>
  </cellStyleXfs>
  <cellXfs count="61">
    <xf numFmtId="0" fontId="0" fillId="0" borderId="0" xfId="0"/>
    <xf numFmtId="0" fontId="0" fillId="0" borderId="0" xfId="0" applyAlignment="1">
      <alignment vertical="center"/>
    </xf>
    <xf numFmtId="0" fontId="0" fillId="0" borderId="0" xfId="0" applyAlignment="1">
      <alignment horizontal="center" vertical="center"/>
    </xf>
    <xf numFmtId="0" fontId="2" fillId="0" borderId="0" xfId="0" applyFont="1" applyAlignment="1">
      <alignment horizontal="center" vertical="center"/>
    </xf>
    <xf numFmtId="0" fontId="3" fillId="0" borderId="2" xfId="0" applyFont="1" applyBorder="1" applyAlignment="1">
      <alignment vertical="center"/>
    </xf>
    <xf numFmtId="44" fontId="3" fillId="0" borderId="3" xfId="1" applyFont="1" applyBorder="1" applyAlignment="1">
      <alignment vertical="center"/>
    </xf>
    <xf numFmtId="44" fontId="3" fillId="0" borderId="2" xfId="1" applyFont="1" applyBorder="1" applyAlignment="1">
      <alignment vertical="center"/>
    </xf>
    <xf numFmtId="0" fontId="3" fillId="0" borderId="1" xfId="1" applyNumberFormat="1" applyFont="1" applyBorder="1" applyAlignment="1">
      <alignment vertical="center"/>
    </xf>
    <xf numFmtId="0" fontId="3" fillId="0" borderId="0" xfId="0" applyFont="1" applyAlignment="1">
      <alignment horizontal="center" vertical="center"/>
    </xf>
    <xf numFmtId="0" fontId="3" fillId="0" borderId="0" xfId="0" applyFont="1" applyAlignment="1">
      <alignment vertical="center"/>
    </xf>
    <xf numFmtId="44" fontId="3" fillId="0" borderId="8" xfId="1" applyFont="1" applyBorder="1" applyAlignment="1">
      <alignment vertical="center"/>
    </xf>
    <xf numFmtId="44" fontId="3" fillId="0" borderId="9" xfId="1" applyFont="1" applyBorder="1" applyAlignment="1">
      <alignment vertical="center"/>
    </xf>
    <xf numFmtId="0" fontId="3" fillId="0" borderId="10" xfId="0" applyFont="1" applyBorder="1" applyAlignment="1">
      <alignment horizontal="center" vertical="center"/>
    </xf>
    <xf numFmtId="44" fontId="3" fillId="0" borderId="11" xfId="1" applyFont="1" applyBorder="1" applyAlignment="1">
      <alignment vertical="center"/>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2" xfId="0" applyFont="1" applyBorder="1" applyAlignment="1">
      <alignment horizontal="center" vertical="center" wrapText="1"/>
    </xf>
    <xf numFmtId="0" fontId="0" fillId="0" borderId="0" xfId="0" applyAlignment="1">
      <alignment horizontal="center" vertical="center" wrapText="1"/>
    </xf>
    <xf numFmtId="0" fontId="4" fillId="0" borderId="0" xfId="0" applyFont="1" applyAlignment="1">
      <alignment vertical="center"/>
    </xf>
    <xf numFmtId="0" fontId="3" fillId="0" borderId="4" xfId="1" applyNumberFormat="1" applyFont="1" applyBorder="1" applyAlignment="1">
      <alignment vertical="center"/>
    </xf>
    <xf numFmtId="44" fontId="3" fillId="0" borderId="14" xfId="1" applyFont="1" applyBorder="1" applyAlignment="1">
      <alignment vertical="center"/>
    </xf>
    <xf numFmtId="44" fontId="3" fillId="0" borderId="13" xfId="1" applyFont="1" applyBorder="1" applyAlignment="1">
      <alignment vertical="center"/>
    </xf>
    <xf numFmtId="44" fontId="3" fillId="0" borderId="15" xfId="1" applyFont="1" applyBorder="1" applyAlignment="1">
      <alignment vertical="center"/>
    </xf>
    <xf numFmtId="44" fontId="3" fillId="0" borderId="17" xfId="1" applyFont="1" applyBorder="1" applyAlignment="1">
      <alignment vertical="center"/>
    </xf>
    <xf numFmtId="0" fontId="4" fillId="0" borderId="0" xfId="0" applyFont="1" applyAlignment="1">
      <alignment horizontal="center" vertical="center"/>
    </xf>
    <xf numFmtId="0" fontId="0" fillId="0" borderId="2" xfId="0" applyBorder="1" applyAlignment="1">
      <alignment horizontal="center" vertical="center"/>
    </xf>
    <xf numFmtId="0" fontId="10" fillId="0" borderId="0" xfId="0" applyFont="1" applyAlignment="1">
      <alignment vertical="center" wrapText="1"/>
    </xf>
    <xf numFmtId="0" fontId="11" fillId="0" borderId="0" xfId="0" applyFont="1" applyAlignment="1">
      <alignment vertical="center" wrapText="1"/>
    </xf>
    <xf numFmtId="0" fontId="11" fillId="0" borderId="6" xfId="0" applyFont="1" applyBorder="1" applyAlignment="1">
      <alignment horizontal="center" vertical="center" wrapText="1"/>
    </xf>
    <xf numFmtId="0" fontId="9" fillId="0" borderId="2" xfId="0" applyFont="1" applyFill="1" applyBorder="1" applyAlignment="1">
      <alignment vertical="center" wrapText="1"/>
    </xf>
    <xf numFmtId="0" fontId="2" fillId="0" borderId="0" xfId="0" applyFont="1" applyAlignment="1">
      <alignment vertical="center" wrapText="1"/>
    </xf>
    <xf numFmtId="0" fontId="3" fillId="0" borderId="0" xfId="0" applyFont="1" applyBorder="1" applyAlignment="1">
      <alignment horizontal="center" vertical="center" wrapText="1"/>
    </xf>
    <xf numFmtId="0" fontId="3" fillId="0" borderId="23" xfId="0" applyFont="1" applyBorder="1" applyAlignment="1">
      <alignment horizontal="center" vertical="center"/>
    </xf>
    <xf numFmtId="0" fontId="3" fillId="0" borderId="1" xfId="0" applyFont="1" applyBorder="1" applyAlignment="1">
      <alignment vertical="center"/>
    </xf>
    <xf numFmtId="0" fontId="0" fillId="0" borderId="1" xfId="0" applyBorder="1" applyAlignment="1">
      <alignment horizontal="center" vertical="center"/>
    </xf>
    <xf numFmtId="44" fontId="3" fillId="0" borderId="16" xfId="1" applyFont="1" applyBorder="1" applyAlignment="1">
      <alignment vertical="center"/>
    </xf>
    <xf numFmtId="44" fontId="3" fillId="0" borderId="1" xfId="1" applyFont="1" applyBorder="1" applyAlignment="1">
      <alignment vertical="center"/>
    </xf>
    <xf numFmtId="44" fontId="3" fillId="0" borderId="1" xfId="1" applyNumberFormat="1" applyFont="1" applyBorder="1" applyAlignment="1">
      <alignment vertical="center"/>
    </xf>
    <xf numFmtId="44" fontId="3" fillId="3" borderId="8" xfId="1" applyFont="1" applyFill="1" applyBorder="1" applyAlignment="1">
      <alignment vertical="center"/>
    </xf>
    <xf numFmtId="44" fontId="3" fillId="0" borderId="22" xfId="1" applyFont="1" applyBorder="1" applyAlignment="1">
      <alignment vertical="center"/>
    </xf>
    <xf numFmtId="44" fontId="3" fillId="0" borderId="24" xfId="1" applyFont="1" applyBorder="1" applyAlignment="1">
      <alignment vertical="center"/>
    </xf>
    <xf numFmtId="0" fontId="12" fillId="0" borderId="0" xfId="0" applyFont="1" applyAlignment="1">
      <alignment vertical="center"/>
    </xf>
    <xf numFmtId="0" fontId="12" fillId="3" borderId="0" xfId="0" applyFont="1" applyFill="1" applyAlignment="1">
      <alignment vertical="center"/>
    </xf>
    <xf numFmtId="0" fontId="12" fillId="0" borderId="22" xfId="0" applyFont="1" applyBorder="1" applyAlignment="1">
      <alignment vertical="center"/>
    </xf>
    <xf numFmtId="0" fontId="8" fillId="0" borderId="1" xfId="0" applyFont="1" applyFill="1" applyBorder="1" applyAlignment="1">
      <alignment vertical="center" wrapText="1" shrinkToFit="1"/>
    </xf>
    <xf numFmtId="0" fontId="8" fillId="0" borderId="2" xfId="0" applyFont="1" applyFill="1" applyBorder="1" applyAlignment="1">
      <alignment vertical="center" wrapText="1" shrinkToFit="1"/>
    </xf>
    <xf numFmtId="0" fontId="2" fillId="0" borderId="0" xfId="0" applyFont="1" applyAlignment="1">
      <alignment vertical="center" wrapText="1" shrinkToFit="1"/>
    </xf>
    <xf numFmtId="0" fontId="9" fillId="0" borderId="2" xfId="0" applyFont="1" applyFill="1" applyBorder="1" applyAlignment="1">
      <alignment vertical="center" wrapText="1" shrinkToFit="1"/>
    </xf>
    <xf numFmtId="0" fontId="5" fillId="0" borderId="0" xfId="0" applyFont="1" applyAlignment="1">
      <alignment horizontal="center" vertical="center"/>
    </xf>
    <xf numFmtId="0" fontId="6" fillId="0" borderId="0" xfId="0" applyFont="1" applyAlignment="1">
      <alignment horizontal="left" vertical="center" wrapText="1"/>
    </xf>
    <xf numFmtId="0" fontId="3" fillId="0" borderId="19" xfId="0" applyFont="1" applyBorder="1" applyAlignment="1">
      <alignment horizontal="center" vertical="center" textRotation="90"/>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5" xfId="0" applyFont="1" applyFill="1" applyBorder="1" applyAlignment="1">
      <alignment horizontal="center" vertical="center" wrapText="1"/>
    </xf>
    <xf numFmtId="0" fontId="9" fillId="2" borderId="26"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24"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3" fillId="0" borderId="20" xfId="0" applyFont="1" applyBorder="1" applyAlignment="1">
      <alignment horizontal="center" vertical="center"/>
    </xf>
    <xf numFmtId="0" fontId="3" fillId="0" borderId="21" xfId="0" applyFont="1" applyBorder="1" applyAlignment="1">
      <alignment horizontal="center" vertical="center"/>
    </xf>
  </cellXfs>
  <cellStyles count="2">
    <cellStyle name="Normalny" xfId="0" builtinId="0"/>
    <cellStyle name="Walutowy"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37"/>
  <sheetViews>
    <sheetView tabSelected="1" topLeftCell="A24" zoomScale="130" zoomScaleNormal="130" zoomScaleSheetLayoutView="100" workbookViewId="0">
      <selection activeCell="C26" sqref="C26"/>
    </sheetView>
  </sheetViews>
  <sheetFormatPr defaultColWidth="9.140625" defaultRowHeight="15" x14ac:dyDescent="0.25"/>
  <cols>
    <col min="1" max="1" width="4.7109375" style="1" customWidth="1"/>
    <col min="2" max="2" width="5.140625" style="2" customWidth="1"/>
    <col min="3" max="3" width="68.42578125" style="28" customWidth="1"/>
    <col min="4" max="4" width="31.7109375" style="1" bestFit="1" customWidth="1"/>
    <col min="5" max="5" width="5.28515625" style="2" bestFit="1" customWidth="1"/>
    <col min="6" max="6" width="19.5703125" style="1" customWidth="1"/>
    <col min="7" max="9" width="14.7109375" style="1" customWidth="1"/>
    <col min="10" max="16384" width="9.140625" style="1"/>
  </cols>
  <sheetData>
    <row r="1" spans="1:9" ht="40.5" customHeight="1" x14ac:dyDescent="0.25">
      <c r="A1" s="49" t="s">
        <v>13</v>
      </c>
      <c r="B1" s="49"/>
      <c r="C1" s="49"/>
      <c r="D1" s="49"/>
      <c r="E1" s="49"/>
      <c r="F1" s="49"/>
      <c r="G1" s="49"/>
      <c r="H1" s="49"/>
      <c r="I1" s="1" t="s">
        <v>7</v>
      </c>
    </row>
    <row r="2" spans="1:9" ht="27.75" customHeight="1" x14ac:dyDescent="0.25">
      <c r="A2" s="19"/>
      <c r="B2" s="19" t="s">
        <v>38</v>
      </c>
      <c r="C2" s="27"/>
      <c r="D2" s="19"/>
      <c r="E2" s="25"/>
      <c r="F2" s="19"/>
      <c r="G2" s="19"/>
      <c r="H2" s="19"/>
      <c r="I2" s="19"/>
    </row>
    <row r="3" spans="1:9" x14ac:dyDescent="0.25">
      <c r="B3" s="3"/>
    </row>
    <row r="4" spans="1:9" ht="15.75" thickBot="1" x14ac:dyDescent="0.3">
      <c r="B4" s="3"/>
    </row>
    <row r="5" spans="1:9" s="18" customFormat="1" ht="32.25" thickBot="1" x14ac:dyDescent="0.3">
      <c r="A5" s="32"/>
      <c r="B5" s="14" t="s">
        <v>8</v>
      </c>
      <c r="C5" s="29" t="s">
        <v>6</v>
      </c>
      <c r="D5" s="15" t="s">
        <v>1</v>
      </c>
      <c r="E5" s="15" t="s">
        <v>0</v>
      </c>
      <c r="F5" s="16" t="s">
        <v>3</v>
      </c>
      <c r="G5" s="16" t="s">
        <v>5</v>
      </c>
      <c r="H5" s="15" t="s">
        <v>2</v>
      </c>
      <c r="I5" s="17" t="s">
        <v>4</v>
      </c>
    </row>
    <row r="6" spans="1:9" s="18" customFormat="1" ht="27.75" customHeight="1" thickBot="1" x14ac:dyDescent="0.3">
      <c r="A6" s="32"/>
      <c r="B6" s="56" t="s">
        <v>29</v>
      </c>
      <c r="C6" s="57"/>
      <c r="D6" s="57"/>
      <c r="E6" s="57"/>
      <c r="F6" s="57"/>
      <c r="G6" s="57"/>
      <c r="H6" s="57"/>
      <c r="I6" s="58"/>
    </row>
    <row r="7" spans="1:9" ht="120.75" customHeight="1" x14ac:dyDescent="0.25">
      <c r="A7" s="51"/>
      <c r="B7" s="33">
        <v>1</v>
      </c>
      <c r="C7" s="45" t="s">
        <v>16</v>
      </c>
      <c r="D7" s="34"/>
      <c r="E7" s="35">
        <v>2</v>
      </c>
      <c r="F7" s="36"/>
      <c r="G7" s="37">
        <f t="shared" ref="G7:G28" si="0">E7*F7</f>
        <v>0</v>
      </c>
      <c r="H7" s="38"/>
      <c r="I7" s="24">
        <f>G7+H7</f>
        <v>0</v>
      </c>
    </row>
    <row r="8" spans="1:9" ht="106.5" customHeight="1" x14ac:dyDescent="0.25">
      <c r="A8" s="51"/>
      <c r="B8" s="12">
        <v>2</v>
      </c>
      <c r="C8" s="46" t="s">
        <v>17</v>
      </c>
      <c r="D8" s="4"/>
      <c r="E8" s="26">
        <v>4</v>
      </c>
      <c r="F8" s="5"/>
      <c r="G8" s="6">
        <f t="shared" si="0"/>
        <v>0</v>
      </c>
      <c r="H8" s="7"/>
      <c r="I8" s="13">
        <f t="shared" ref="I8:I34" si="1">G8+H8</f>
        <v>0</v>
      </c>
    </row>
    <row r="9" spans="1:9" ht="108.75" customHeight="1" x14ac:dyDescent="0.25">
      <c r="A9" s="51"/>
      <c r="B9" s="12">
        <v>3</v>
      </c>
      <c r="C9" s="46" t="s">
        <v>18</v>
      </c>
      <c r="D9" s="4"/>
      <c r="E9" s="26">
        <v>2</v>
      </c>
      <c r="F9" s="5"/>
      <c r="G9" s="6">
        <f t="shared" si="0"/>
        <v>0</v>
      </c>
      <c r="H9" s="7"/>
      <c r="I9" s="13">
        <f t="shared" si="1"/>
        <v>0</v>
      </c>
    </row>
    <row r="10" spans="1:9" ht="131.25" customHeight="1" x14ac:dyDescent="0.25">
      <c r="A10" s="51"/>
      <c r="B10" s="12">
        <v>4</v>
      </c>
      <c r="C10" s="46" t="s">
        <v>31</v>
      </c>
      <c r="D10" s="4"/>
      <c r="E10" s="26">
        <v>6</v>
      </c>
      <c r="F10" s="5"/>
      <c r="G10" s="6">
        <f t="shared" si="0"/>
        <v>0</v>
      </c>
      <c r="H10" s="7"/>
      <c r="I10" s="13">
        <f t="shared" si="1"/>
        <v>0</v>
      </c>
    </row>
    <row r="11" spans="1:9" ht="120" customHeight="1" x14ac:dyDescent="0.25">
      <c r="A11" s="51"/>
      <c r="B11" s="12">
        <v>5</v>
      </c>
      <c r="C11" s="46" t="s">
        <v>32</v>
      </c>
      <c r="D11" s="4"/>
      <c r="E11" s="26">
        <v>1</v>
      </c>
      <c r="F11" s="5"/>
      <c r="G11" s="6">
        <f t="shared" si="0"/>
        <v>0</v>
      </c>
      <c r="H11" s="7"/>
      <c r="I11" s="13">
        <f>G11+H11</f>
        <v>0</v>
      </c>
    </row>
    <row r="12" spans="1:9" ht="124.5" customHeight="1" x14ac:dyDescent="0.25">
      <c r="A12" s="51"/>
      <c r="B12" s="12">
        <v>6</v>
      </c>
      <c r="C12" s="46" t="s">
        <v>33</v>
      </c>
      <c r="D12" s="4"/>
      <c r="E12" s="26">
        <v>1</v>
      </c>
      <c r="F12" s="5"/>
      <c r="G12" s="6">
        <f t="shared" si="0"/>
        <v>0</v>
      </c>
      <c r="H12" s="7"/>
      <c r="I12" s="13">
        <f>G12+H12</f>
        <v>0</v>
      </c>
    </row>
    <row r="13" spans="1:9" ht="141" customHeight="1" x14ac:dyDescent="0.25">
      <c r="A13" s="51"/>
      <c r="B13" s="12">
        <v>7</v>
      </c>
      <c r="C13" s="47" t="s">
        <v>34</v>
      </c>
      <c r="D13" s="4"/>
      <c r="E13" s="26">
        <v>1</v>
      </c>
      <c r="F13" s="5"/>
      <c r="G13" s="6">
        <f t="shared" si="0"/>
        <v>0</v>
      </c>
      <c r="H13" s="7"/>
      <c r="I13" s="13">
        <f>G13+H13</f>
        <v>0</v>
      </c>
    </row>
    <row r="14" spans="1:9" ht="162" customHeight="1" x14ac:dyDescent="0.25">
      <c r="A14" s="51"/>
      <c r="B14" s="12">
        <v>8</v>
      </c>
      <c r="C14" s="46" t="s">
        <v>35</v>
      </c>
      <c r="D14" s="4"/>
      <c r="E14" s="26">
        <v>1</v>
      </c>
      <c r="F14" s="5"/>
      <c r="G14" s="6">
        <f t="shared" si="0"/>
        <v>0</v>
      </c>
      <c r="H14" s="7"/>
      <c r="I14" s="13">
        <f>G14+H14</f>
        <v>0</v>
      </c>
    </row>
    <row r="15" spans="1:9" ht="96" customHeight="1" x14ac:dyDescent="0.25">
      <c r="A15" s="51"/>
      <c r="B15" s="12">
        <v>9</v>
      </c>
      <c r="C15" s="48" t="s">
        <v>19</v>
      </c>
      <c r="D15" s="4"/>
      <c r="E15" s="26">
        <v>1</v>
      </c>
      <c r="F15" s="5"/>
      <c r="G15" s="6">
        <f t="shared" si="0"/>
        <v>0</v>
      </c>
      <c r="H15" s="7"/>
      <c r="I15" s="13">
        <f>G15+H15</f>
        <v>0</v>
      </c>
    </row>
    <row r="16" spans="1:9" ht="78" customHeight="1" x14ac:dyDescent="0.25">
      <c r="A16" s="51"/>
      <c r="B16" s="12">
        <v>10</v>
      </c>
      <c r="C16" s="48" t="s">
        <v>36</v>
      </c>
      <c r="D16" s="4"/>
      <c r="E16" s="26">
        <v>2</v>
      </c>
      <c r="F16" s="5"/>
      <c r="G16" s="6">
        <f t="shared" si="0"/>
        <v>0</v>
      </c>
      <c r="H16" s="7"/>
      <c r="I16" s="13">
        <f t="shared" si="1"/>
        <v>0</v>
      </c>
    </row>
    <row r="17" spans="1:9" ht="336.75" customHeight="1" thickBot="1" x14ac:dyDescent="0.3">
      <c r="A17" s="51"/>
      <c r="B17" s="12">
        <v>11</v>
      </c>
      <c r="C17" s="48" t="s">
        <v>37</v>
      </c>
      <c r="D17" s="4"/>
      <c r="E17" s="26">
        <v>3</v>
      </c>
      <c r="F17" s="21"/>
      <c r="G17" s="22">
        <f t="shared" si="0"/>
        <v>0</v>
      </c>
      <c r="H17" s="20"/>
      <c r="I17" s="23">
        <f t="shared" si="1"/>
        <v>0</v>
      </c>
    </row>
    <row r="18" spans="1:9" ht="44.25" customHeight="1" thickBot="1" x14ac:dyDescent="0.3">
      <c r="A18" s="51"/>
      <c r="B18" s="59"/>
      <c r="C18" s="60"/>
      <c r="D18" s="60"/>
      <c r="E18" s="60"/>
      <c r="F18" s="44" t="s">
        <v>12</v>
      </c>
      <c r="G18" s="40">
        <f>SUM(G7:G17)</f>
        <v>0</v>
      </c>
      <c r="H18" s="41">
        <f>SUM(H7:H17)</f>
        <v>0</v>
      </c>
      <c r="I18" s="40">
        <f>SUM(I7:I17)</f>
        <v>0</v>
      </c>
    </row>
    <row r="19" spans="1:9" ht="19.5" customHeight="1" x14ac:dyDescent="0.25">
      <c r="A19" s="51"/>
      <c r="B19" s="52" t="s">
        <v>30</v>
      </c>
      <c r="C19" s="53"/>
      <c r="D19" s="53"/>
      <c r="E19" s="53"/>
      <c r="F19" s="54"/>
      <c r="G19" s="54"/>
      <c r="H19" s="54"/>
      <c r="I19" s="55"/>
    </row>
    <row r="20" spans="1:9" ht="66" customHeight="1" x14ac:dyDescent="0.25">
      <c r="A20" s="51"/>
      <c r="B20" s="12">
        <v>12</v>
      </c>
      <c r="C20" s="30" t="s">
        <v>10</v>
      </c>
      <c r="D20" s="4"/>
      <c r="E20" s="26">
        <v>1</v>
      </c>
      <c r="F20" s="5"/>
      <c r="G20" s="6">
        <f t="shared" si="0"/>
        <v>0</v>
      </c>
      <c r="H20" s="7"/>
      <c r="I20" s="13">
        <f t="shared" si="1"/>
        <v>0</v>
      </c>
    </row>
    <row r="21" spans="1:9" ht="57.75" customHeight="1" x14ac:dyDescent="0.25">
      <c r="A21" s="51"/>
      <c r="B21" s="12">
        <v>13</v>
      </c>
      <c r="C21" s="27" t="s">
        <v>14</v>
      </c>
      <c r="D21" s="4"/>
      <c r="E21" s="26">
        <v>1</v>
      </c>
      <c r="F21" s="5"/>
      <c r="G21" s="6">
        <f t="shared" si="0"/>
        <v>0</v>
      </c>
      <c r="H21" s="7"/>
      <c r="I21" s="13">
        <f t="shared" si="1"/>
        <v>0</v>
      </c>
    </row>
    <row r="22" spans="1:9" ht="72.75" customHeight="1" x14ac:dyDescent="0.25">
      <c r="A22" s="51"/>
      <c r="B22" s="12">
        <v>14</v>
      </c>
      <c r="C22" s="30" t="s">
        <v>15</v>
      </c>
      <c r="D22" s="4"/>
      <c r="E22" s="26">
        <v>1</v>
      </c>
      <c r="F22" s="5"/>
      <c r="G22" s="6">
        <f t="shared" si="0"/>
        <v>0</v>
      </c>
      <c r="H22" s="7"/>
      <c r="I22" s="13">
        <f t="shared" si="1"/>
        <v>0</v>
      </c>
    </row>
    <row r="23" spans="1:9" ht="133.5" customHeight="1" x14ac:dyDescent="0.25">
      <c r="A23" s="51"/>
      <c r="B23" s="12">
        <v>15</v>
      </c>
      <c r="C23" s="31" t="s">
        <v>39</v>
      </c>
      <c r="D23" s="4"/>
      <c r="E23" s="26">
        <v>1</v>
      </c>
      <c r="F23" s="5"/>
      <c r="G23" s="6">
        <f t="shared" si="0"/>
        <v>0</v>
      </c>
      <c r="H23" s="7"/>
      <c r="I23" s="13">
        <f t="shared" si="1"/>
        <v>0</v>
      </c>
    </row>
    <row r="24" spans="1:9" ht="133.5" customHeight="1" x14ac:dyDescent="0.25">
      <c r="A24" s="51"/>
      <c r="B24" s="12">
        <v>16</v>
      </c>
      <c r="C24" s="30" t="s">
        <v>40</v>
      </c>
      <c r="D24" s="4"/>
      <c r="E24" s="26">
        <v>2</v>
      </c>
      <c r="F24" s="5"/>
      <c r="G24" s="6">
        <f t="shared" si="0"/>
        <v>0</v>
      </c>
      <c r="H24" s="7"/>
      <c r="I24" s="13">
        <f t="shared" si="1"/>
        <v>0</v>
      </c>
    </row>
    <row r="25" spans="1:9" ht="125.25" customHeight="1" x14ac:dyDescent="0.25">
      <c r="A25" s="51"/>
      <c r="B25" s="12">
        <v>17</v>
      </c>
      <c r="C25" s="30" t="s">
        <v>41</v>
      </c>
      <c r="D25" s="4"/>
      <c r="E25" s="26">
        <v>2</v>
      </c>
      <c r="F25" s="5"/>
      <c r="G25" s="6">
        <f t="shared" si="0"/>
        <v>0</v>
      </c>
      <c r="H25" s="7"/>
      <c r="I25" s="13">
        <f t="shared" si="1"/>
        <v>0</v>
      </c>
    </row>
    <row r="26" spans="1:9" ht="148.5" customHeight="1" x14ac:dyDescent="0.25">
      <c r="A26" s="51"/>
      <c r="B26" s="12">
        <v>18</v>
      </c>
      <c r="C26" s="30" t="s">
        <v>42</v>
      </c>
      <c r="D26" s="4"/>
      <c r="E26" s="26">
        <v>1</v>
      </c>
      <c r="F26" s="5"/>
      <c r="G26" s="6">
        <f t="shared" si="0"/>
        <v>0</v>
      </c>
      <c r="H26" s="7"/>
      <c r="I26" s="13">
        <f t="shared" si="1"/>
        <v>0</v>
      </c>
    </row>
    <row r="27" spans="1:9" ht="94.5" customHeight="1" x14ac:dyDescent="0.25">
      <c r="A27" s="51"/>
      <c r="B27" s="12">
        <v>19</v>
      </c>
      <c r="C27" s="30" t="s">
        <v>11</v>
      </c>
      <c r="D27" s="4"/>
      <c r="E27" s="26">
        <v>1</v>
      </c>
      <c r="F27" s="5"/>
      <c r="G27" s="6">
        <f t="shared" si="0"/>
        <v>0</v>
      </c>
      <c r="H27" s="7"/>
      <c r="I27" s="13">
        <f t="shared" si="1"/>
        <v>0</v>
      </c>
    </row>
    <row r="28" spans="1:9" ht="76.5" customHeight="1" x14ac:dyDescent="0.25">
      <c r="A28" s="51"/>
      <c r="B28" s="12">
        <v>20</v>
      </c>
      <c r="C28" s="30" t="s">
        <v>20</v>
      </c>
      <c r="D28" s="4"/>
      <c r="E28" s="26">
        <v>1</v>
      </c>
      <c r="F28" s="5"/>
      <c r="G28" s="6">
        <f t="shared" si="0"/>
        <v>0</v>
      </c>
      <c r="H28" s="7"/>
      <c r="I28" s="13">
        <f t="shared" si="1"/>
        <v>0</v>
      </c>
    </row>
    <row r="29" spans="1:9" ht="62.25" customHeight="1" x14ac:dyDescent="0.25">
      <c r="A29" s="51"/>
      <c r="B29" s="12">
        <v>21</v>
      </c>
      <c r="C29" s="30" t="s">
        <v>21</v>
      </c>
      <c r="D29" s="4"/>
      <c r="E29" s="26">
        <v>1</v>
      </c>
      <c r="F29" s="5"/>
      <c r="G29" s="6">
        <f t="shared" ref="G29:G34" si="2">E29*F29</f>
        <v>0</v>
      </c>
      <c r="H29" s="7"/>
      <c r="I29" s="13">
        <f t="shared" si="1"/>
        <v>0</v>
      </c>
    </row>
    <row r="30" spans="1:9" ht="60" customHeight="1" x14ac:dyDescent="0.25">
      <c r="A30" s="51"/>
      <c r="B30" s="12">
        <v>22</v>
      </c>
      <c r="C30" s="30" t="s">
        <v>22</v>
      </c>
      <c r="D30" s="4"/>
      <c r="E30" s="26">
        <v>2</v>
      </c>
      <c r="F30" s="5"/>
      <c r="G30" s="6">
        <f t="shared" si="2"/>
        <v>0</v>
      </c>
      <c r="H30" s="7"/>
      <c r="I30" s="13">
        <f t="shared" si="1"/>
        <v>0</v>
      </c>
    </row>
    <row r="31" spans="1:9" ht="48.75" customHeight="1" x14ac:dyDescent="0.25">
      <c r="A31" s="51"/>
      <c r="B31" s="12">
        <v>23</v>
      </c>
      <c r="C31" s="30" t="s">
        <v>23</v>
      </c>
      <c r="D31" s="4"/>
      <c r="E31" s="26">
        <v>1</v>
      </c>
      <c r="F31" s="5"/>
      <c r="G31" s="6">
        <f t="shared" si="2"/>
        <v>0</v>
      </c>
      <c r="H31" s="7"/>
      <c r="I31" s="13">
        <f t="shared" si="1"/>
        <v>0</v>
      </c>
    </row>
    <row r="32" spans="1:9" ht="54.75" customHeight="1" x14ac:dyDescent="0.25">
      <c r="A32" s="51"/>
      <c r="B32" s="12">
        <v>24</v>
      </c>
      <c r="C32" s="30" t="s">
        <v>26</v>
      </c>
      <c r="D32" s="4"/>
      <c r="E32" s="26">
        <v>1</v>
      </c>
      <c r="F32" s="5"/>
      <c r="G32" s="6">
        <f t="shared" si="2"/>
        <v>0</v>
      </c>
      <c r="H32" s="7"/>
      <c r="I32" s="13">
        <f t="shared" si="1"/>
        <v>0</v>
      </c>
    </row>
    <row r="33" spans="1:9" ht="64.5" customHeight="1" x14ac:dyDescent="0.25">
      <c r="A33" s="51"/>
      <c r="B33" s="12">
        <v>25</v>
      </c>
      <c r="C33" s="30" t="s">
        <v>25</v>
      </c>
      <c r="D33" s="4"/>
      <c r="E33" s="26">
        <v>3</v>
      </c>
      <c r="F33" s="5"/>
      <c r="G33" s="6">
        <f t="shared" si="2"/>
        <v>0</v>
      </c>
      <c r="H33" s="7"/>
      <c r="I33" s="13">
        <f t="shared" si="1"/>
        <v>0</v>
      </c>
    </row>
    <row r="34" spans="1:9" ht="183" customHeight="1" x14ac:dyDescent="0.25">
      <c r="A34" s="51"/>
      <c r="B34" s="12">
        <v>26</v>
      </c>
      <c r="C34" s="30" t="s">
        <v>24</v>
      </c>
      <c r="D34" s="4"/>
      <c r="E34" s="26">
        <v>3</v>
      </c>
      <c r="F34" s="5"/>
      <c r="G34" s="6">
        <f t="shared" si="2"/>
        <v>0</v>
      </c>
      <c r="H34" s="7"/>
      <c r="I34" s="13">
        <f t="shared" si="1"/>
        <v>0</v>
      </c>
    </row>
    <row r="35" spans="1:9" ht="29.25" customHeight="1" thickBot="1" x14ac:dyDescent="0.3">
      <c r="A35" s="9"/>
      <c r="B35" s="8"/>
      <c r="D35" s="9"/>
      <c r="E35" s="8"/>
      <c r="F35" s="42" t="s">
        <v>27</v>
      </c>
      <c r="G35" s="10">
        <f>SUM(G20:G34)</f>
        <v>0</v>
      </c>
      <c r="H35" s="11">
        <f>SUM(H20:H34)</f>
        <v>0</v>
      </c>
      <c r="I35" s="10">
        <f>SUM(I20:I34)</f>
        <v>0</v>
      </c>
    </row>
    <row r="36" spans="1:9" ht="29.25" customHeight="1" thickBot="1" x14ac:dyDescent="0.3">
      <c r="A36" s="9"/>
      <c r="B36" s="8"/>
      <c r="D36" s="9"/>
      <c r="E36" s="8"/>
      <c r="F36" s="43" t="s">
        <v>28</v>
      </c>
      <c r="G36" s="39">
        <f>SUM(G18+G35)</f>
        <v>0</v>
      </c>
      <c r="H36" s="39">
        <f t="shared" ref="H36" si="3">SUM(H18+H35)</f>
        <v>0</v>
      </c>
      <c r="I36" s="39">
        <f>SUM(I18+I35)</f>
        <v>0</v>
      </c>
    </row>
    <row r="37" spans="1:9" ht="73.5" customHeight="1" x14ac:dyDescent="0.25">
      <c r="A37" s="50" t="s">
        <v>9</v>
      </c>
      <c r="B37" s="50"/>
      <c r="C37" s="50"/>
      <c r="D37" s="50"/>
      <c r="E37" s="50"/>
      <c r="F37" s="50"/>
      <c r="G37" s="50"/>
      <c r="H37" s="50"/>
      <c r="I37" s="50"/>
    </row>
  </sheetData>
  <mergeCells count="6">
    <mergeCell ref="A1:H1"/>
    <mergeCell ref="A37:I37"/>
    <mergeCell ref="A7:A34"/>
    <mergeCell ref="B19:I19"/>
    <mergeCell ref="B6:I6"/>
    <mergeCell ref="B18:E18"/>
  </mergeCells>
  <pageMargins left="0.25" right="0.25" top="0.75" bottom="0.75" header="0.3" footer="0.3"/>
  <pageSetup paperSize="9" scale="7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Kalulacja cenowa - meble biur.</vt:lpstr>
      <vt:lpstr>'Kalulacja cenowa - meble biur.'!Print_Area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dc:creator>
  <cp:lastModifiedBy>Patrycja Droździel</cp:lastModifiedBy>
  <cp:lastPrinted>2021-11-02T12:45:04Z</cp:lastPrinted>
  <dcterms:created xsi:type="dcterms:W3CDTF">2019-05-23T05:50:01Z</dcterms:created>
  <dcterms:modified xsi:type="dcterms:W3CDTF">2021-11-02T13:41:57Z</dcterms:modified>
</cp:coreProperties>
</file>